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20" i="1"/>
  <c r="G20" s="1"/>
  <c r="A27"/>
  <c r="D18"/>
  <c r="D33" s="1"/>
  <c r="G33" s="1"/>
  <c r="D13"/>
  <c r="C27" s="1"/>
  <c r="D21" l="1"/>
  <c r="D19"/>
  <c r="D34" s="1"/>
  <c r="D35" s="1"/>
  <c r="G18"/>
  <c r="G21" l="1"/>
  <c r="G23" s="1"/>
  <c r="E27" s="1"/>
  <c r="G27" s="1"/>
  <c r="G28" s="1"/>
  <c r="G34"/>
  <c r="G35" s="1"/>
  <c r="G37" s="1"/>
  <c r="G19"/>
  <c r="G39" l="1"/>
</calcChain>
</file>

<file path=xl/sharedStrings.xml><?xml version="1.0" encoding="utf-8"?>
<sst xmlns="http://schemas.openxmlformats.org/spreadsheetml/2006/main" count="36" uniqueCount="27">
  <si>
    <t>Uitgangspunten:</t>
  </si>
  <si>
    <t>Nederlands vermogen</t>
  </si>
  <si>
    <t>Waarde vakantiehuis Frankrijk</t>
  </si>
  <si>
    <t>Totaal</t>
  </si>
  <si>
    <t>Belasting</t>
  </si>
  <si>
    <t>Berekening fictief rendement</t>
  </si>
  <si>
    <t>Percentage</t>
  </si>
  <si>
    <t>Bedrag</t>
  </si>
  <si>
    <t>Schulden en belastingvrije sommen zijn buiten beschouwing gelaten.</t>
  </si>
  <si>
    <t>Vrijstellings berekening:</t>
  </si>
  <si>
    <t xml:space="preserve">AF: </t>
  </si>
  <si>
    <t xml:space="preserve"> x </t>
  </si>
  <si>
    <t xml:space="preserve"> / </t>
  </si>
  <si>
    <t xml:space="preserve"> =</t>
  </si>
  <si>
    <t>Totaal belasting</t>
  </si>
  <si>
    <t xml:space="preserve">U betaalt in dit voorbeeld te veel: </t>
  </si>
  <si>
    <t>U kunt dit bedrag terug vragen op grond van het belastingbedrag</t>
  </si>
  <si>
    <t>https://verdragenbank.overheid.nl/nl/Verdrag/Details/010898</t>
  </si>
  <si>
    <t xml:space="preserve">Deze berekening is mogelijk gemaakt door </t>
  </si>
  <si>
    <t>www.vakantiehuis-frankrijk.nl</t>
  </si>
  <si>
    <t>De organisatie voor de verhuur en verkoop van particuliere vakantiehuizen in Frankrijk</t>
  </si>
  <si>
    <t>Teruggave berekening inkomstenbelasting</t>
  </si>
  <si>
    <t>tussen Nederland en Frankrijk nr.. 010898</t>
  </si>
  <si>
    <t>Belastingjaar 2017 en later</t>
  </si>
  <si>
    <t>Indien de waarde van het huis in Frankrijk niet wordt meegerekend zoals in het belastingverdrag</t>
  </si>
  <si>
    <t>met Frankrijk is bepaald</t>
  </si>
  <si>
    <t>U kunt hieronder bij de uitgangspunten in de gele vakken uw Box 3 vermogen invoeren.</t>
  </si>
</sst>
</file>

<file path=xl/styles.xml><?xml version="1.0" encoding="utf-8"?>
<styleSheet xmlns="http://schemas.openxmlformats.org/spreadsheetml/2006/main">
  <numFmts count="1">
    <numFmt numFmtId="42" formatCode="_ &quot;€&quot;\ * #,##0_ ;_ &quot;€&quot;\ * \-#,##0_ ;_ &quot;€&quot;\ * &quot;-&quot;_ ;_ @_ "/>
  </numFmts>
  <fonts count="9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2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42" fontId="0" fillId="0" borderId="0" xfId="0" applyNumberFormat="1"/>
    <xf numFmtId="42" fontId="0" fillId="0" borderId="1" xfId="0" applyNumberFormat="1" applyBorder="1"/>
    <xf numFmtId="10" fontId="0" fillId="0" borderId="0" xfId="0" applyNumberFormat="1"/>
    <xf numFmtId="42" fontId="3" fillId="0" borderId="0" xfId="0" applyNumberFormat="1" applyFont="1"/>
    <xf numFmtId="0" fontId="4" fillId="0" borderId="0" xfId="1" applyAlignment="1" applyProtection="1"/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42" fontId="0" fillId="0" borderId="0" xfId="0" applyNumberFormat="1" applyProtection="1"/>
    <xf numFmtId="9" fontId="0" fillId="0" borderId="0" xfId="0" applyNumberFormat="1" applyProtection="1"/>
    <xf numFmtId="42" fontId="0" fillId="0" borderId="1" xfId="0" applyNumberFormat="1" applyBorder="1" applyProtection="1"/>
    <xf numFmtId="10" fontId="0" fillId="0" borderId="0" xfId="0" applyNumberFormat="1" applyProtection="1"/>
    <xf numFmtId="0" fontId="5" fillId="0" borderId="0" xfId="1" applyFont="1" applyAlignment="1" applyProtection="1"/>
    <xf numFmtId="0" fontId="6" fillId="0" borderId="0" xfId="1" applyFont="1" applyAlignment="1" applyProtection="1"/>
    <xf numFmtId="0" fontId="7" fillId="0" borderId="0" xfId="1" applyFont="1" applyAlignment="1" applyProtection="1"/>
    <xf numFmtId="0" fontId="8" fillId="0" borderId="0" xfId="0" applyFont="1" applyProtection="1"/>
    <xf numFmtId="42" fontId="0" fillId="2" borderId="0" xfId="0" applyNumberFormat="1" applyFill="1" applyProtection="1">
      <protection locked="0"/>
    </xf>
    <xf numFmtId="42" fontId="0" fillId="2" borderId="1" xfId="0" applyNumberFormat="1" applyFill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kantiehuis-frankrijk.nl/" TargetMode="External"/><Relationship Id="rId1" Type="http://schemas.openxmlformats.org/officeDocument/2006/relationships/hyperlink" Target="https://verdragenbank.overheid.nl/nl/Verdrag/Details/01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>
      <selection activeCell="D11" sqref="D11"/>
    </sheetView>
  </sheetViews>
  <sheetFormatPr defaultRowHeight="15"/>
  <cols>
    <col min="1" max="1" width="9.85546875" bestFit="1" customWidth="1"/>
    <col min="3" max="3" width="9.85546875" bestFit="1" customWidth="1"/>
    <col min="4" max="4" width="26.140625" customWidth="1"/>
    <col min="6" max="6" width="10.7109375" customWidth="1"/>
    <col min="7" max="7" width="13" bestFit="1" customWidth="1"/>
  </cols>
  <sheetData>
    <row r="1" spans="1:7" ht="18.75">
      <c r="A1" s="2" t="s">
        <v>18</v>
      </c>
      <c r="B1" s="2"/>
      <c r="C1" s="2"/>
      <c r="D1" s="2"/>
      <c r="F1" s="2"/>
      <c r="G1" s="2"/>
    </row>
    <row r="2" spans="1:7" ht="18.75">
      <c r="A2" s="16" t="s">
        <v>19</v>
      </c>
      <c r="E2" s="8"/>
    </row>
    <row r="3" spans="1:7" ht="15.75">
      <c r="A3" s="18" t="s">
        <v>20</v>
      </c>
      <c r="E3" s="8"/>
    </row>
    <row r="4" spans="1:7" ht="15.75">
      <c r="A4" s="17"/>
      <c r="E4" s="8"/>
    </row>
    <row r="5" spans="1:7" ht="26.25">
      <c r="A5" s="19" t="s">
        <v>21</v>
      </c>
      <c r="B5" s="19"/>
      <c r="C5" s="19"/>
      <c r="D5" s="19"/>
      <c r="E5" s="9"/>
      <c r="F5" s="9"/>
      <c r="G5" s="9"/>
    </row>
    <row r="6" spans="1:7">
      <c r="A6" s="9"/>
      <c r="B6" s="9"/>
      <c r="C6" s="9"/>
      <c r="D6" s="9"/>
      <c r="E6" s="9"/>
      <c r="F6" s="9"/>
      <c r="G6" s="9"/>
    </row>
    <row r="7" spans="1:7">
      <c r="A7" s="9" t="s">
        <v>26</v>
      </c>
      <c r="B7" s="9"/>
      <c r="C7" s="9"/>
      <c r="D7" s="9"/>
      <c r="E7" s="9"/>
      <c r="F7" s="9"/>
      <c r="G7" s="9"/>
    </row>
    <row r="8" spans="1:7">
      <c r="A8" s="9" t="s">
        <v>8</v>
      </c>
      <c r="B8" s="9"/>
      <c r="C8" s="9"/>
      <c r="D8" s="9"/>
      <c r="E8" s="9"/>
      <c r="F8" s="9"/>
      <c r="G8" s="9"/>
    </row>
    <row r="9" spans="1:7">
      <c r="A9" s="9"/>
      <c r="B9" s="9"/>
      <c r="C9" s="9"/>
      <c r="D9" s="9"/>
      <c r="E9" s="9"/>
      <c r="F9" s="9"/>
      <c r="G9" s="9"/>
    </row>
    <row r="10" spans="1:7">
      <c r="A10" s="11" t="s">
        <v>0</v>
      </c>
      <c r="B10" s="9"/>
      <c r="C10" s="9"/>
      <c r="D10" s="9"/>
      <c r="E10" s="9"/>
      <c r="F10" s="9"/>
      <c r="G10" s="9"/>
    </row>
    <row r="11" spans="1:7">
      <c r="A11" s="9" t="s">
        <v>1</v>
      </c>
      <c r="B11" s="9"/>
      <c r="C11" s="9"/>
      <c r="D11" s="20">
        <v>250000</v>
      </c>
      <c r="E11" s="9"/>
      <c r="F11" s="13"/>
      <c r="G11" s="12"/>
    </row>
    <row r="12" spans="1:7">
      <c r="A12" s="9" t="s">
        <v>2</v>
      </c>
      <c r="B12" s="9"/>
      <c r="C12" s="9"/>
      <c r="D12" s="21">
        <v>300000</v>
      </c>
      <c r="E12" s="9"/>
      <c r="F12" s="13"/>
      <c r="G12" s="12"/>
    </row>
    <row r="13" spans="1:7">
      <c r="A13" s="9" t="s">
        <v>3</v>
      </c>
      <c r="B13" s="9"/>
      <c r="C13" s="9"/>
      <c r="D13" s="12">
        <f>D11+D12</f>
        <v>550000</v>
      </c>
      <c r="E13" s="9"/>
      <c r="F13" s="9"/>
      <c r="G13" s="12"/>
    </row>
    <row r="14" spans="1:7">
      <c r="A14" s="9"/>
      <c r="B14" s="9"/>
      <c r="C14" s="9"/>
      <c r="D14" s="12"/>
      <c r="E14" s="9"/>
      <c r="F14" s="13"/>
      <c r="G14" s="12"/>
    </row>
    <row r="15" spans="1:7">
      <c r="A15" s="9"/>
      <c r="B15" s="9"/>
      <c r="C15" s="9"/>
      <c r="D15" s="12"/>
      <c r="E15" s="9"/>
      <c r="F15" s="9"/>
    </row>
    <row r="16" spans="1:7" ht="18.75">
      <c r="A16" s="10" t="s">
        <v>23</v>
      </c>
      <c r="B16" s="9"/>
      <c r="C16" s="9"/>
      <c r="D16" s="12"/>
      <c r="E16" s="9" t="s">
        <v>5</v>
      </c>
      <c r="F16" s="9"/>
    </row>
    <row r="17" spans="1:7">
      <c r="A17" s="11" t="s">
        <v>0</v>
      </c>
      <c r="B17" s="9"/>
      <c r="C17" s="9"/>
      <c r="D17" s="12"/>
      <c r="E17" s="9"/>
      <c r="F17" s="9" t="s">
        <v>6</v>
      </c>
      <c r="G17" s="12" t="s">
        <v>7</v>
      </c>
    </row>
    <row r="18" spans="1:7">
      <c r="A18" s="9" t="s">
        <v>1</v>
      </c>
      <c r="B18" s="9"/>
      <c r="C18" s="9"/>
      <c r="D18" s="12">
        <f>IF(D11&gt;75000,75000,D11)</f>
        <v>75000</v>
      </c>
      <c r="E18" s="9"/>
      <c r="F18" s="15">
        <v>2.87E-2</v>
      </c>
      <c r="G18" s="12">
        <f>D18*F18</f>
        <v>2152.5</v>
      </c>
    </row>
    <row r="19" spans="1:7">
      <c r="A19" s="9" t="s">
        <v>1</v>
      </c>
      <c r="B19" s="9"/>
      <c r="C19" s="9"/>
      <c r="D19" s="12">
        <f>D11-D18</f>
        <v>175000</v>
      </c>
      <c r="E19" s="9"/>
      <c r="F19" s="15">
        <v>4.5999999999999999E-2</v>
      </c>
      <c r="G19" s="12">
        <f>D19*F19</f>
        <v>8050</v>
      </c>
    </row>
    <row r="20" spans="1:7">
      <c r="A20" s="9" t="s">
        <v>2</v>
      </c>
      <c r="B20" s="9"/>
      <c r="C20" s="9"/>
      <c r="D20" s="14">
        <f>D12</f>
        <v>300000</v>
      </c>
      <c r="E20" s="9"/>
      <c r="F20" s="15">
        <v>4.5999999999999999E-2</v>
      </c>
      <c r="G20" s="14">
        <f>D20*F20</f>
        <v>13800</v>
      </c>
    </row>
    <row r="21" spans="1:7">
      <c r="A21" s="9" t="s">
        <v>3</v>
      </c>
      <c r="B21" s="9"/>
      <c r="C21" s="9"/>
      <c r="D21" s="12">
        <f>D13</f>
        <v>550000</v>
      </c>
      <c r="E21" s="9"/>
      <c r="F21" s="9"/>
      <c r="G21" s="12">
        <f>G18+G19+G20</f>
        <v>24002.5</v>
      </c>
    </row>
    <row r="22" spans="1:7">
      <c r="A22" s="9"/>
      <c r="B22" s="9"/>
      <c r="C22" s="9"/>
      <c r="D22" s="9"/>
      <c r="E22" s="9"/>
      <c r="F22" s="9"/>
      <c r="G22" s="12"/>
    </row>
    <row r="23" spans="1:7">
      <c r="A23" s="9" t="s">
        <v>4</v>
      </c>
      <c r="B23" s="9"/>
      <c r="C23" s="9"/>
      <c r="D23" s="9"/>
      <c r="E23" s="9"/>
      <c r="F23" s="13">
        <v>0.3</v>
      </c>
      <c r="G23" s="12">
        <f>G21*F23</f>
        <v>7200.75</v>
      </c>
    </row>
    <row r="24" spans="1:7">
      <c r="A24" s="9"/>
      <c r="B24" s="9"/>
      <c r="C24" s="9"/>
      <c r="D24" s="9"/>
      <c r="E24" s="9"/>
      <c r="F24" s="9"/>
      <c r="G24" s="9"/>
    </row>
    <row r="25" spans="1:7">
      <c r="A25" s="9" t="s">
        <v>9</v>
      </c>
      <c r="B25" s="9"/>
      <c r="C25" s="9"/>
      <c r="D25" s="12"/>
      <c r="E25" s="9"/>
      <c r="F25" s="13"/>
      <c r="G25" s="12"/>
    </row>
    <row r="26" spans="1:7">
      <c r="A26" s="9" t="s">
        <v>10</v>
      </c>
      <c r="B26" s="9"/>
      <c r="C26" s="9"/>
      <c r="D26" s="12"/>
      <c r="E26" s="9"/>
      <c r="F26" s="13"/>
      <c r="G26" s="12"/>
    </row>
    <row r="27" spans="1:7">
      <c r="A27" s="12">
        <f>D12</f>
        <v>300000</v>
      </c>
      <c r="B27" s="9" t="s">
        <v>12</v>
      </c>
      <c r="C27" s="12">
        <f>D13</f>
        <v>550000</v>
      </c>
      <c r="D27" s="9" t="s">
        <v>11</v>
      </c>
      <c r="E27" s="12">
        <f>G23</f>
        <v>7200.75</v>
      </c>
      <c r="F27" s="9" t="s">
        <v>13</v>
      </c>
      <c r="G27" s="14">
        <f>(A27/C27) *E27</f>
        <v>3927.681818181818</v>
      </c>
    </row>
    <row r="28" spans="1:7">
      <c r="A28" s="9" t="s">
        <v>14</v>
      </c>
      <c r="B28" s="9"/>
      <c r="C28" s="9"/>
      <c r="D28" s="12"/>
      <c r="E28" s="9"/>
      <c r="F28" s="13"/>
      <c r="G28" s="12">
        <f>G23-G27</f>
        <v>3273.068181818182</v>
      </c>
    </row>
    <row r="30" spans="1:7">
      <c r="A30" t="s">
        <v>24</v>
      </c>
    </row>
    <row r="31" spans="1:7">
      <c r="A31" t="s">
        <v>25</v>
      </c>
    </row>
    <row r="33" spans="1:7">
      <c r="A33" t="s">
        <v>1</v>
      </c>
      <c r="D33" s="12">
        <f>IF(D18&gt;75000,75000,D18)</f>
        <v>75000</v>
      </c>
      <c r="F33" s="6">
        <v>2.87E-2</v>
      </c>
      <c r="G33" s="4">
        <f>D33*F33</f>
        <v>2152.5</v>
      </c>
    </row>
    <row r="34" spans="1:7">
      <c r="A34" t="s">
        <v>1</v>
      </c>
      <c r="D34" s="5">
        <f>D19</f>
        <v>175000</v>
      </c>
      <c r="F34" s="6">
        <v>4.5999999999999999E-2</v>
      </c>
      <c r="G34" s="5">
        <f>D34*F34</f>
        <v>8050</v>
      </c>
    </row>
    <row r="35" spans="1:7">
      <c r="A35" t="s">
        <v>3</v>
      </c>
      <c r="D35" s="4">
        <f>D33+D34</f>
        <v>250000</v>
      </c>
      <c r="G35" s="4">
        <f>G33+G34</f>
        <v>10202.5</v>
      </c>
    </row>
    <row r="36" spans="1:7">
      <c r="F36" s="1"/>
      <c r="G36" s="4"/>
    </row>
    <row r="37" spans="1:7">
      <c r="A37" t="s">
        <v>4</v>
      </c>
      <c r="F37" s="1">
        <v>0.3</v>
      </c>
      <c r="G37" s="4">
        <f>G35*F37</f>
        <v>3060.75</v>
      </c>
    </row>
    <row r="39" spans="1:7" ht="21">
      <c r="A39" s="3" t="s">
        <v>15</v>
      </c>
      <c r="B39" s="3"/>
      <c r="C39" s="3"/>
      <c r="D39" s="3"/>
      <c r="G39" s="7">
        <f>G28-G37</f>
        <v>212.31818181818198</v>
      </c>
    </row>
    <row r="41" spans="1:7">
      <c r="A41" t="s">
        <v>16</v>
      </c>
    </row>
    <row r="42" spans="1:7">
      <c r="A42" t="s">
        <v>22</v>
      </c>
    </row>
    <row r="43" spans="1:7">
      <c r="A43" s="8" t="s">
        <v>17</v>
      </c>
    </row>
  </sheetData>
  <sheetProtection sheet="1" objects="1" scenarios="1" selectLockedCells="1"/>
  <hyperlinks>
    <hyperlink ref="A43" r:id="rId1"/>
    <hyperlink ref="A2" r:id="rId2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Hella</dc:creator>
  <cp:lastModifiedBy>Hella</cp:lastModifiedBy>
  <cp:lastPrinted>2018-03-03T17:10:22Z</cp:lastPrinted>
  <dcterms:created xsi:type="dcterms:W3CDTF">2018-03-03T16:14:01Z</dcterms:created>
  <dcterms:modified xsi:type="dcterms:W3CDTF">2018-06-12T14:37:24Z</dcterms:modified>
</cp:coreProperties>
</file>